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5195" windowHeight="9210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K29" i="1"/>
  <c r="J40"/>
  <c r="K30"/>
  <c r="J41"/>
  <c r="L40"/>
  <c r="L39"/>
  <c r="K31"/>
  <c r="J32"/>
  <c r="J39"/>
  <c r="L41"/>
  <c r="J42"/>
  <c r="L42"/>
  <c r="J44"/>
  <c r="C38"/>
  <c r="D29"/>
  <c r="C39"/>
  <c r="D30"/>
  <c r="C40"/>
  <c r="C42"/>
  <c r="E40"/>
  <c r="E39"/>
  <c r="E38"/>
  <c r="C31"/>
  <c r="J15"/>
  <c r="K6"/>
  <c r="J16"/>
  <c r="K7"/>
  <c r="J17"/>
  <c r="J19"/>
  <c r="L17"/>
  <c r="L16"/>
  <c r="L15"/>
  <c r="J8"/>
  <c r="C15"/>
  <c r="D6"/>
  <c r="C16"/>
  <c r="D7"/>
  <c r="C17"/>
  <c r="C19"/>
  <c r="C8"/>
  <c r="E15"/>
  <c r="E17"/>
  <c r="E16"/>
  <c r="B10" i="2"/>
  <c r="C7"/>
  <c r="B15"/>
  <c r="C9"/>
  <c r="B17"/>
  <c r="C8"/>
  <c r="B16"/>
  <c r="B19"/>
</calcChain>
</file>

<file path=xl/sharedStrings.xml><?xml version="1.0" encoding="utf-8"?>
<sst xmlns="http://schemas.openxmlformats.org/spreadsheetml/2006/main" count="101" uniqueCount="22">
  <si>
    <t>Front Tank</t>
  </si>
  <si>
    <t>Middle Tank</t>
  </si>
  <si>
    <t>%</t>
  </si>
  <si>
    <t>Rear Tank</t>
  </si>
  <si>
    <t>Mixes Using All Three Tanks</t>
  </si>
  <si>
    <t>Total Amount Of Product To Be Added:</t>
  </si>
  <si>
    <t>Total</t>
  </si>
  <si>
    <t>Mixing Amounts For Gadsby Colony</t>
  </si>
  <si>
    <t>Bushels</t>
  </si>
  <si>
    <t>Acres/fill</t>
  </si>
  <si>
    <t>lbs/ac</t>
  </si>
  <si>
    <t>Total Amount Of Fertilizer To Be Added:</t>
  </si>
  <si>
    <t>Total Amount Of Seed To Be Added:</t>
  </si>
  <si>
    <t>Total Seed + Fert</t>
  </si>
  <si>
    <t>lbs</t>
  </si>
  <si>
    <t>Acres per fill JD 1910 430 cart</t>
  </si>
  <si>
    <t>Acres per fill Flexicoil 4350</t>
  </si>
  <si>
    <t>Acres per fill Morris 8425</t>
  </si>
  <si>
    <t>Fertilizer in middle and back tanks</t>
  </si>
  <si>
    <t>Middle 1</t>
  </si>
  <si>
    <t>Middle 2</t>
  </si>
  <si>
    <t>Acres per fill Bourgault 6450</t>
  </si>
</sst>
</file>

<file path=xl/styles.xml><?xml version="1.0" encoding="utf-8"?>
<styleSheet xmlns="http://schemas.openxmlformats.org/spreadsheetml/2006/main">
  <numFmts count="1">
    <numFmt numFmtId="173" formatCode="0.000"/>
  </numFmts>
  <fonts count="7">
    <font>
      <sz val="10"/>
      <name val="Arial"/>
    </font>
    <font>
      <sz val="20"/>
      <name val="Arial"/>
      <family val="2"/>
    </font>
    <font>
      <sz val="10"/>
      <name val="Arial"/>
      <family val="2"/>
    </font>
    <font>
      <sz val="26"/>
      <name val="Arial"/>
      <family val="2"/>
    </font>
    <font>
      <sz val="26"/>
      <name val="Andalus"/>
      <family val="1"/>
    </font>
    <font>
      <sz val="10"/>
      <name val="Andalus"/>
      <family val="1"/>
    </font>
    <font>
      <i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0" fontId="0" fillId="0" borderId="0" xfId="0" applyNumberFormat="1"/>
    <xf numFmtId="0" fontId="3" fillId="0" borderId="0" xfId="0" applyFont="1"/>
    <xf numFmtId="0" fontId="0" fillId="0" borderId="0" xfId="0" applyAlignment="1">
      <alignment horizontal="center"/>
    </xf>
    <xf numFmtId="173" fontId="0" fillId="0" borderId="0" xfId="0" applyNumberFormat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2" borderId="2" xfId="0" applyFont="1" applyFill="1" applyBorder="1"/>
    <xf numFmtId="0" fontId="5" fillId="2" borderId="2" xfId="0" applyFont="1" applyFill="1" applyBorder="1"/>
    <xf numFmtId="0" fontId="0" fillId="2" borderId="3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Protection="1">
      <protection locked="0"/>
    </xf>
    <xf numFmtId="173" fontId="0" fillId="2" borderId="0" xfId="0" applyNumberFormat="1" applyFill="1" applyBorder="1"/>
    <xf numFmtId="10" fontId="0" fillId="2" borderId="0" xfId="0" applyNumberFormat="1" applyFill="1" applyBorder="1"/>
    <xf numFmtId="0" fontId="0" fillId="2" borderId="4" xfId="0" applyFill="1" applyBorder="1"/>
    <xf numFmtId="0" fontId="0" fillId="2" borderId="5" xfId="0" applyFill="1" applyBorder="1"/>
    <xf numFmtId="0" fontId="2" fillId="3" borderId="0" xfId="0" applyFont="1" applyFill="1" applyBorder="1" applyAlignment="1" applyProtection="1">
      <alignment horizontal="center" vertical="center"/>
      <protection locked="0"/>
    </xf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2" fillId="2" borderId="3" xfId="0" applyFont="1" applyFill="1" applyBorder="1"/>
    <xf numFmtId="0" fontId="4" fillId="2" borderId="1" xfId="0" applyFont="1" applyFill="1" applyBorder="1"/>
    <xf numFmtId="0" fontId="2" fillId="2" borderId="0" xfId="0" applyFont="1" applyFill="1" applyBorder="1"/>
    <xf numFmtId="0" fontId="6" fillId="2" borderId="3" xfId="0" applyFont="1" applyFill="1" applyBorder="1"/>
    <xf numFmtId="1" fontId="0" fillId="2" borderId="0" xfId="0" applyNumberFormat="1" applyFill="1" applyBorder="1" applyProtection="1">
      <protection locked="0"/>
    </xf>
    <xf numFmtId="1" fontId="0" fillId="2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5"/>
  <sheetViews>
    <sheetView tabSelected="1" topLeftCell="A18" workbookViewId="0">
      <selection activeCell="L5" sqref="L5"/>
    </sheetView>
  </sheetViews>
  <sheetFormatPr defaultRowHeight="12.75"/>
  <cols>
    <col min="1" max="1" width="5.140625" customWidth="1"/>
    <col min="2" max="3" width="15.7109375" customWidth="1"/>
    <col min="9" max="10" width="10.28515625" customWidth="1"/>
    <col min="11" max="11" width="13" customWidth="1"/>
    <col min="12" max="14" width="10.28515625" customWidth="1"/>
  </cols>
  <sheetData>
    <row r="1" spans="2:14" ht="33">
      <c r="B1" s="23" t="s">
        <v>15</v>
      </c>
      <c r="C1" s="8"/>
      <c r="D1" s="9"/>
      <c r="E1" s="9"/>
      <c r="F1" s="9"/>
      <c r="G1" s="9"/>
      <c r="I1" s="23" t="s">
        <v>16</v>
      </c>
      <c r="J1" s="8"/>
      <c r="K1" s="9"/>
      <c r="L1" s="9"/>
      <c r="M1" s="9"/>
      <c r="N1" s="9"/>
    </row>
    <row r="2" spans="2:14">
      <c r="B2" s="22"/>
      <c r="C2" s="24"/>
      <c r="D2" s="11"/>
      <c r="E2" s="11"/>
      <c r="F2" s="11"/>
      <c r="G2" s="11"/>
      <c r="I2" s="22"/>
      <c r="J2" s="11"/>
      <c r="K2" s="11"/>
      <c r="L2" s="11"/>
      <c r="M2" s="11"/>
      <c r="N2" s="11"/>
    </row>
    <row r="3" spans="2:14" ht="25.5">
      <c r="B3" s="25" t="s">
        <v>18</v>
      </c>
      <c r="C3" s="12"/>
      <c r="D3" s="11"/>
      <c r="E3" s="11"/>
      <c r="F3" s="11"/>
      <c r="G3" s="11"/>
      <c r="I3" s="25" t="s">
        <v>18</v>
      </c>
      <c r="J3" s="12"/>
      <c r="K3" s="11"/>
      <c r="L3" s="11"/>
      <c r="M3" s="11"/>
      <c r="N3" s="11"/>
    </row>
    <row r="4" spans="2:14">
      <c r="B4" s="10"/>
      <c r="C4" s="13" t="s">
        <v>8</v>
      </c>
      <c r="D4" s="11"/>
      <c r="E4" s="11"/>
      <c r="F4" s="11"/>
      <c r="G4" s="11"/>
      <c r="I4" s="10"/>
      <c r="J4" s="13" t="s">
        <v>8</v>
      </c>
      <c r="K4" s="11"/>
      <c r="L4" s="11"/>
      <c r="M4" s="11"/>
      <c r="N4" s="11"/>
    </row>
    <row r="5" spans="2:14">
      <c r="B5" s="10" t="s">
        <v>0</v>
      </c>
      <c r="C5" s="21">
        <v>150</v>
      </c>
      <c r="D5" s="15"/>
      <c r="E5" s="16"/>
      <c r="F5" s="11"/>
      <c r="G5" s="11"/>
      <c r="I5" s="10" t="s">
        <v>0</v>
      </c>
      <c r="J5" s="14">
        <v>142</v>
      </c>
      <c r="K5" s="15"/>
      <c r="L5" s="16"/>
      <c r="M5" s="11"/>
      <c r="N5" s="11"/>
    </row>
    <row r="6" spans="2:14">
      <c r="B6" s="10" t="s">
        <v>1</v>
      </c>
      <c r="C6" s="21">
        <v>80</v>
      </c>
      <c r="D6" s="15">
        <f>C6/(C7+C6)*100</f>
        <v>28.571428571428569</v>
      </c>
      <c r="E6" s="11" t="s">
        <v>2</v>
      </c>
      <c r="F6" s="11"/>
      <c r="G6" s="11"/>
      <c r="I6" s="10" t="s">
        <v>1</v>
      </c>
      <c r="J6" s="14">
        <v>102</v>
      </c>
      <c r="K6" s="15">
        <f>J6/(J7+J6)*100</f>
        <v>35.416666666666671</v>
      </c>
      <c r="L6" s="11" t="s">
        <v>2</v>
      </c>
      <c r="M6" s="11"/>
      <c r="N6" s="11"/>
    </row>
    <row r="7" spans="2:14">
      <c r="B7" s="10" t="s">
        <v>3</v>
      </c>
      <c r="C7" s="21">
        <v>200</v>
      </c>
      <c r="D7" s="15">
        <f>C7/(C6+C7)*100</f>
        <v>71.428571428571431</v>
      </c>
      <c r="E7" s="11" t="s">
        <v>2</v>
      </c>
      <c r="F7" s="11"/>
      <c r="G7" s="11"/>
      <c r="I7" s="10" t="s">
        <v>3</v>
      </c>
      <c r="J7" s="14">
        <v>186</v>
      </c>
      <c r="K7" s="15">
        <f>J7/(J6+J7)*100</f>
        <v>64.583333333333343</v>
      </c>
      <c r="L7" s="11" t="s">
        <v>2</v>
      </c>
      <c r="M7" s="11"/>
      <c r="N7" s="11"/>
    </row>
    <row r="8" spans="2:14">
      <c r="B8" s="22" t="s">
        <v>6</v>
      </c>
      <c r="C8" s="21">
        <f>SUM(C5:C7)</f>
        <v>430</v>
      </c>
      <c r="D8" s="11"/>
      <c r="E8" s="11"/>
      <c r="F8" s="11"/>
      <c r="G8" s="11"/>
      <c r="I8" s="22" t="s">
        <v>6</v>
      </c>
      <c r="J8" s="14">
        <f>SUM(J5:J7)</f>
        <v>430</v>
      </c>
      <c r="K8" s="11"/>
      <c r="L8" s="11"/>
      <c r="M8" s="11"/>
      <c r="N8" s="11"/>
    </row>
    <row r="9" spans="2:14">
      <c r="B9" s="10"/>
      <c r="C9" s="11"/>
      <c r="D9" s="11"/>
      <c r="E9" s="11"/>
      <c r="F9" s="11"/>
      <c r="G9" s="11"/>
      <c r="I9" s="10"/>
      <c r="J9" s="11"/>
      <c r="K9" s="11"/>
      <c r="L9" s="11"/>
      <c r="M9" s="11"/>
      <c r="N9" s="11"/>
    </row>
    <row r="10" spans="2:14">
      <c r="B10" s="10"/>
      <c r="C10" s="11"/>
      <c r="D10" s="11"/>
      <c r="E10" s="13" t="s">
        <v>10</v>
      </c>
      <c r="F10" s="11"/>
      <c r="G10" s="11"/>
      <c r="I10" s="10"/>
      <c r="J10" s="11"/>
      <c r="K10" s="11"/>
      <c r="L10" s="13" t="s">
        <v>10</v>
      </c>
      <c r="M10" s="11"/>
      <c r="N10" s="11"/>
    </row>
    <row r="11" spans="2:14" ht="15.75" customHeight="1">
      <c r="B11" s="10" t="s">
        <v>11</v>
      </c>
      <c r="C11" s="11"/>
      <c r="D11" s="11"/>
      <c r="E11" s="19">
        <v>280</v>
      </c>
      <c r="F11" s="11"/>
      <c r="G11" s="11"/>
      <c r="I11" s="10" t="s">
        <v>11</v>
      </c>
      <c r="J11" s="11"/>
      <c r="K11" s="11"/>
      <c r="L11" s="19">
        <v>280</v>
      </c>
      <c r="M11" s="11"/>
      <c r="N11" s="11"/>
    </row>
    <row r="12" spans="2:14" ht="17.25" customHeight="1">
      <c r="B12" s="10" t="s">
        <v>12</v>
      </c>
      <c r="C12" s="11"/>
      <c r="D12" s="11"/>
      <c r="E12" s="19">
        <v>140</v>
      </c>
      <c r="F12" s="11"/>
      <c r="G12" s="11"/>
      <c r="I12" s="10" t="s">
        <v>12</v>
      </c>
      <c r="J12" s="11"/>
      <c r="K12" s="11"/>
      <c r="L12" s="19">
        <v>140</v>
      </c>
      <c r="M12" s="11"/>
      <c r="N12" s="11"/>
    </row>
    <row r="13" spans="2:14" ht="17.25" customHeight="1">
      <c r="B13" s="10"/>
      <c r="C13" s="11"/>
      <c r="D13" s="11"/>
      <c r="E13" s="11"/>
      <c r="F13" s="11"/>
      <c r="G13" s="11"/>
      <c r="I13" s="10"/>
      <c r="J13" s="11"/>
      <c r="K13" s="11"/>
      <c r="L13" s="11"/>
      <c r="M13" s="11"/>
      <c r="N13" s="11"/>
    </row>
    <row r="14" spans="2:14">
      <c r="B14" s="10"/>
      <c r="C14" s="11"/>
      <c r="D14" s="11"/>
      <c r="E14" s="13" t="s">
        <v>9</v>
      </c>
      <c r="F14" s="11"/>
      <c r="G14" s="11"/>
      <c r="I14" s="10"/>
      <c r="J14" s="11"/>
      <c r="K14" s="11"/>
      <c r="L14" s="13" t="s">
        <v>9</v>
      </c>
      <c r="M14" s="11"/>
      <c r="N14" s="11"/>
    </row>
    <row r="15" spans="2:14">
      <c r="B15" s="10" t="s">
        <v>0</v>
      </c>
      <c r="C15" s="27">
        <f>E12</f>
        <v>140</v>
      </c>
      <c r="D15" s="13" t="s">
        <v>10</v>
      </c>
      <c r="E15" s="20">
        <f>(C5*57)/E12</f>
        <v>61.071428571428569</v>
      </c>
      <c r="F15" s="11"/>
      <c r="G15" s="11"/>
      <c r="I15" s="10" t="s">
        <v>0</v>
      </c>
      <c r="J15" s="27">
        <f>L12</f>
        <v>140</v>
      </c>
      <c r="K15" s="13" t="s">
        <v>10</v>
      </c>
      <c r="L15" s="20">
        <f>(J5*57)/L12</f>
        <v>57.814285714285717</v>
      </c>
      <c r="M15" s="11"/>
      <c r="N15" s="11"/>
    </row>
    <row r="16" spans="2:14">
      <c r="B16" s="10" t="s">
        <v>1</v>
      </c>
      <c r="C16" s="27">
        <f>E11*(D6/100)</f>
        <v>80</v>
      </c>
      <c r="D16" s="13" t="s">
        <v>10</v>
      </c>
      <c r="E16" s="20">
        <f>(C6*57)/C16</f>
        <v>57</v>
      </c>
      <c r="F16" s="11"/>
      <c r="G16" s="11"/>
      <c r="I16" s="10" t="s">
        <v>1</v>
      </c>
      <c r="J16" s="27">
        <f>L11*(K6/100)</f>
        <v>99.166666666666686</v>
      </c>
      <c r="K16" s="13" t="s">
        <v>10</v>
      </c>
      <c r="L16" s="20">
        <f>(J6*57)/J16</f>
        <v>58.628571428571419</v>
      </c>
      <c r="M16" s="11"/>
      <c r="N16" s="11"/>
    </row>
    <row r="17" spans="2:14">
      <c r="B17" s="10" t="s">
        <v>3</v>
      </c>
      <c r="C17" s="27">
        <f>E11*(D7/100)</f>
        <v>200</v>
      </c>
      <c r="D17" s="13" t="s">
        <v>10</v>
      </c>
      <c r="E17" s="20">
        <f>(C7*57)/C17</f>
        <v>57</v>
      </c>
      <c r="F17" s="11"/>
      <c r="G17" s="11"/>
      <c r="I17" s="10" t="s">
        <v>3</v>
      </c>
      <c r="J17" s="27">
        <f>L11*(K7/100)</f>
        <v>180.83333333333337</v>
      </c>
      <c r="K17" s="13" t="s">
        <v>10</v>
      </c>
      <c r="L17" s="20">
        <f>(J7*57)/J17</f>
        <v>58.628571428571419</v>
      </c>
      <c r="M17" s="11"/>
      <c r="N17" s="11"/>
    </row>
    <row r="18" spans="2:14">
      <c r="B18" s="10"/>
      <c r="C18" s="27"/>
      <c r="D18" s="11"/>
      <c r="E18" s="11"/>
      <c r="F18" s="11"/>
      <c r="G18" s="11"/>
      <c r="I18" s="10"/>
      <c r="J18" s="27"/>
      <c r="K18" s="11"/>
      <c r="L18" s="11"/>
      <c r="M18" s="11"/>
      <c r="N18" s="11"/>
    </row>
    <row r="19" spans="2:14">
      <c r="B19" s="10" t="s">
        <v>13</v>
      </c>
      <c r="C19" s="26">
        <f>SUM(C15:C17)</f>
        <v>420</v>
      </c>
      <c r="D19" s="11" t="s">
        <v>14</v>
      </c>
      <c r="E19" s="11"/>
      <c r="F19" s="11"/>
      <c r="G19" s="11"/>
      <c r="I19" s="10" t="s">
        <v>13</v>
      </c>
      <c r="J19" s="26">
        <f>SUM(J15:J17)</f>
        <v>420.00000000000006</v>
      </c>
      <c r="K19" s="11" t="s">
        <v>14</v>
      </c>
      <c r="L19" s="11"/>
      <c r="M19" s="11"/>
      <c r="N19" s="11"/>
    </row>
    <row r="20" spans="2:14">
      <c r="B20" s="10"/>
      <c r="C20" s="11"/>
      <c r="D20" s="11"/>
      <c r="E20" s="11"/>
      <c r="F20" s="11"/>
      <c r="G20" s="11"/>
      <c r="I20" s="10"/>
      <c r="J20" s="11"/>
      <c r="K20" s="11"/>
      <c r="L20" s="11"/>
      <c r="M20" s="11"/>
      <c r="N20" s="11"/>
    </row>
    <row r="21" spans="2:14">
      <c r="B21" s="10"/>
      <c r="C21" s="11"/>
      <c r="D21" s="11"/>
      <c r="E21" s="11"/>
      <c r="F21" s="11"/>
      <c r="G21" s="11"/>
      <c r="I21" s="10"/>
      <c r="J21" s="11"/>
      <c r="K21" s="11"/>
      <c r="L21" s="11"/>
      <c r="M21" s="11"/>
      <c r="N21" s="11"/>
    </row>
    <row r="22" spans="2:14">
      <c r="B22" s="17"/>
      <c r="C22" s="18"/>
      <c r="D22" s="18"/>
      <c r="E22" s="18"/>
      <c r="F22" s="18"/>
      <c r="G22" s="18"/>
      <c r="I22" s="17"/>
      <c r="J22" s="18"/>
      <c r="K22" s="18"/>
      <c r="L22" s="18"/>
      <c r="M22" s="18"/>
      <c r="N22" s="18"/>
    </row>
    <row r="23" spans="2:14" ht="25.5">
      <c r="B23" s="1"/>
    </row>
    <row r="24" spans="2:14" ht="33">
      <c r="B24" s="23" t="s">
        <v>17</v>
      </c>
      <c r="C24" s="8"/>
      <c r="D24" s="9"/>
      <c r="E24" s="9"/>
      <c r="F24" s="9"/>
      <c r="G24" s="9"/>
      <c r="I24" s="23" t="s">
        <v>21</v>
      </c>
      <c r="J24" s="8"/>
      <c r="K24" s="9"/>
      <c r="L24" s="9"/>
      <c r="M24" s="9"/>
      <c r="N24" s="9"/>
    </row>
    <row r="25" spans="2:14">
      <c r="B25" s="10"/>
      <c r="C25" s="11"/>
      <c r="D25" s="11"/>
      <c r="E25" s="11"/>
      <c r="F25" s="11"/>
      <c r="G25" s="11"/>
      <c r="I25" s="10"/>
      <c r="J25" s="11"/>
      <c r="K25" s="11"/>
      <c r="L25" s="11"/>
      <c r="M25" s="11"/>
      <c r="N25" s="11"/>
    </row>
    <row r="26" spans="2:14" ht="25.5">
      <c r="B26" s="25" t="s">
        <v>18</v>
      </c>
      <c r="C26" s="12"/>
      <c r="D26" s="11"/>
      <c r="E26" s="11"/>
      <c r="F26" s="11"/>
      <c r="G26" s="11"/>
      <c r="I26" s="25" t="s">
        <v>18</v>
      </c>
      <c r="J26" s="12"/>
      <c r="K26" s="11"/>
      <c r="L26" s="11"/>
      <c r="M26" s="11"/>
      <c r="N26" s="11"/>
    </row>
    <row r="27" spans="2:14">
      <c r="B27" s="10"/>
      <c r="C27" s="13" t="s">
        <v>8</v>
      </c>
      <c r="D27" s="11"/>
      <c r="E27" s="11"/>
      <c r="F27" s="11"/>
      <c r="G27" s="11"/>
      <c r="I27" s="10"/>
      <c r="J27" s="13" t="s">
        <v>8</v>
      </c>
      <c r="K27" s="11"/>
      <c r="L27" s="11"/>
      <c r="M27" s="11"/>
      <c r="N27" s="11"/>
    </row>
    <row r="28" spans="2:14">
      <c r="B28" s="10" t="s">
        <v>0</v>
      </c>
      <c r="C28" s="14">
        <v>130</v>
      </c>
      <c r="D28" s="15"/>
      <c r="E28" s="16"/>
      <c r="F28" s="11"/>
      <c r="G28" s="11"/>
      <c r="I28" s="10" t="s">
        <v>0</v>
      </c>
      <c r="J28" s="14">
        <v>145</v>
      </c>
      <c r="K28" s="15"/>
      <c r="L28" s="16"/>
      <c r="M28" s="11"/>
      <c r="N28" s="11"/>
    </row>
    <row r="29" spans="2:14">
      <c r="B29" s="10" t="s">
        <v>1</v>
      </c>
      <c r="C29" s="14">
        <v>117</v>
      </c>
      <c r="D29" s="15">
        <f>C29/(C30+C29)*100</f>
        <v>38.613861386138616</v>
      </c>
      <c r="E29" s="11" t="s">
        <v>2</v>
      </c>
      <c r="F29" s="11"/>
      <c r="G29" s="11"/>
      <c r="I29" s="22" t="s">
        <v>19</v>
      </c>
      <c r="J29" s="14">
        <v>15</v>
      </c>
      <c r="K29" s="15">
        <f>J29/(J30+J29+J31)*100</f>
        <v>4.918032786885246</v>
      </c>
      <c r="L29" s="11" t="s">
        <v>2</v>
      </c>
      <c r="M29" s="11"/>
      <c r="N29" s="11"/>
    </row>
    <row r="30" spans="2:14">
      <c r="B30" s="10" t="s">
        <v>3</v>
      </c>
      <c r="C30" s="14">
        <v>186</v>
      </c>
      <c r="D30" s="15">
        <f>C30/(C29+C30)*100</f>
        <v>61.386138613861384</v>
      </c>
      <c r="E30" s="11" t="s">
        <v>2</v>
      </c>
      <c r="F30" s="11"/>
      <c r="G30" s="11"/>
      <c r="I30" s="22" t="s">
        <v>20</v>
      </c>
      <c r="J30" s="14">
        <v>60</v>
      </c>
      <c r="K30" s="15">
        <f>J30/(J29+J30+J31)*100</f>
        <v>19.672131147540984</v>
      </c>
      <c r="L30" s="11" t="s">
        <v>2</v>
      </c>
      <c r="M30" s="11"/>
      <c r="N30" s="11"/>
    </row>
    <row r="31" spans="2:14">
      <c r="B31" s="22" t="s">
        <v>6</v>
      </c>
      <c r="C31" s="14">
        <f>SUM(C28:C30)</f>
        <v>433</v>
      </c>
      <c r="D31" s="11"/>
      <c r="E31" s="11"/>
      <c r="F31" s="11"/>
      <c r="G31" s="11"/>
      <c r="I31" s="10" t="s">
        <v>3</v>
      </c>
      <c r="J31" s="14">
        <v>230</v>
      </c>
      <c r="K31" s="15">
        <f>J31/(J30+J31+J29)*100</f>
        <v>75.409836065573771</v>
      </c>
      <c r="L31" s="11" t="s">
        <v>2</v>
      </c>
      <c r="M31" s="11"/>
      <c r="N31" s="11"/>
    </row>
    <row r="32" spans="2:14">
      <c r="B32" s="10"/>
      <c r="C32" s="11"/>
      <c r="D32" s="11"/>
      <c r="E32" s="11"/>
      <c r="F32" s="11"/>
      <c r="G32" s="11"/>
      <c r="I32" s="22" t="s">
        <v>6</v>
      </c>
      <c r="J32" s="14">
        <f>SUM(J28:J31)</f>
        <v>450</v>
      </c>
      <c r="K32" s="11"/>
      <c r="L32" s="11"/>
      <c r="M32" s="11"/>
      <c r="N32" s="11"/>
    </row>
    <row r="33" spans="2:14">
      <c r="B33" s="10"/>
      <c r="C33" s="11"/>
      <c r="D33" s="11"/>
      <c r="E33" s="13" t="s">
        <v>10</v>
      </c>
      <c r="F33" s="11"/>
      <c r="G33" s="11"/>
      <c r="I33" s="10"/>
      <c r="J33" s="11"/>
      <c r="K33" s="11"/>
      <c r="L33" s="11"/>
      <c r="M33" s="11"/>
      <c r="N33" s="11"/>
    </row>
    <row r="34" spans="2:14">
      <c r="B34" s="10" t="s">
        <v>11</v>
      </c>
      <c r="C34" s="11"/>
      <c r="D34" s="11"/>
      <c r="E34" s="19">
        <v>225</v>
      </c>
      <c r="F34" s="11"/>
      <c r="G34" s="11"/>
      <c r="I34" s="10"/>
      <c r="J34" s="11"/>
      <c r="K34" s="11"/>
      <c r="L34" s="13" t="s">
        <v>10</v>
      </c>
      <c r="M34" s="11"/>
      <c r="N34" s="11"/>
    </row>
    <row r="35" spans="2:14">
      <c r="B35" s="10" t="s">
        <v>12</v>
      </c>
      <c r="C35" s="11"/>
      <c r="D35" s="11"/>
      <c r="E35" s="19">
        <v>140</v>
      </c>
      <c r="F35" s="11"/>
      <c r="G35" s="11"/>
      <c r="I35" s="10" t="s">
        <v>11</v>
      </c>
      <c r="J35" s="11"/>
      <c r="K35" s="11"/>
      <c r="L35" s="19">
        <v>280</v>
      </c>
      <c r="M35" s="11"/>
      <c r="N35" s="11"/>
    </row>
    <row r="36" spans="2:14">
      <c r="B36" s="10"/>
      <c r="C36" s="11"/>
      <c r="D36" s="11"/>
      <c r="E36" s="11"/>
      <c r="F36" s="11"/>
      <c r="G36" s="11"/>
      <c r="I36" s="10" t="s">
        <v>12</v>
      </c>
      <c r="J36" s="11"/>
      <c r="K36" s="11"/>
      <c r="L36" s="19">
        <v>140</v>
      </c>
      <c r="M36" s="11"/>
      <c r="N36" s="11"/>
    </row>
    <row r="37" spans="2:14">
      <c r="B37" s="10"/>
      <c r="C37" s="11"/>
      <c r="D37" s="11"/>
      <c r="E37" s="13" t="s">
        <v>9</v>
      </c>
      <c r="F37" s="11"/>
      <c r="G37" s="11"/>
      <c r="I37" s="10"/>
      <c r="J37" s="11"/>
      <c r="K37" s="11"/>
      <c r="L37" s="11"/>
      <c r="M37" s="11"/>
      <c r="N37" s="11"/>
    </row>
    <row r="38" spans="2:14">
      <c r="B38" s="10" t="s">
        <v>0</v>
      </c>
      <c r="C38" s="27">
        <f>E35</f>
        <v>140</v>
      </c>
      <c r="D38" s="13" t="s">
        <v>10</v>
      </c>
      <c r="E38" s="20">
        <f>(C28*57)/E35</f>
        <v>52.928571428571431</v>
      </c>
      <c r="F38" s="11"/>
      <c r="G38" s="11"/>
      <c r="I38" s="10"/>
      <c r="J38" s="11"/>
      <c r="K38" s="11"/>
      <c r="L38" s="13" t="s">
        <v>9</v>
      </c>
      <c r="M38" s="11"/>
      <c r="N38" s="11"/>
    </row>
    <row r="39" spans="2:14">
      <c r="B39" s="10" t="s">
        <v>1</v>
      </c>
      <c r="C39" s="27">
        <f>E34*(D29/100)</f>
        <v>86.881188118811878</v>
      </c>
      <c r="D39" s="13" t="s">
        <v>10</v>
      </c>
      <c r="E39" s="20">
        <f>(C29*57)/C39</f>
        <v>76.760000000000005</v>
      </c>
      <c r="F39" s="11"/>
      <c r="G39" s="11"/>
      <c r="I39" s="10" t="s">
        <v>0</v>
      </c>
      <c r="J39" s="27">
        <f>L36</f>
        <v>140</v>
      </c>
      <c r="K39" s="13" t="s">
        <v>10</v>
      </c>
      <c r="L39" s="20">
        <f>(J28*57)/L36</f>
        <v>59.035714285714285</v>
      </c>
      <c r="M39" s="11"/>
      <c r="N39" s="11"/>
    </row>
    <row r="40" spans="2:14">
      <c r="B40" s="10" t="s">
        <v>3</v>
      </c>
      <c r="C40" s="27">
        <f>E34*(D30/100)</f>
        <v>138.11881188118812</v>
      </c>
      <c r="D40" s="13" t="s">
        <v>10</v>
      </c>
      <c r="E40" s="20">
        <f>(C30*57)/C40</f>
        <v>76.759999999999991</v>
      </c>
      <c r="F40" s="11"/>
      <c r="G40" s="11"/>
      <c r="I40" s="22" t="s">
        <v>19</v>
      </c>
      <c r="J40" s="27">
        <f>L35*(K29/100)</f>
        <v>13.770491803278688</v>
      </c>
      <c r="K40" s="11"/>
      <c r="L40" s="20">
        <f>(J29*57)/J40</f>
        <v>62.089285714285715</v>
      </c>
      <c r="M40" s="11"/>
      <c r="N40" s="11"/>
    </row>
    <row r="41" spans="2:14">
      <c r="B41" s="10"/>
      <c r="C41" s="27"/>
      <c r="D41" s="11"/>
      <c r="E41" s="11"/>
      <c r="F41" s="11"/>
      <c r="G41" s="11"/>
      <c r="I41" s="22" t="s">
        <v>20</v>
      </c>
      <c r="J41" s="27">
        <f>L35*(K30/100)</f>
        <v>55.081967213114751</v>
      </c>
      <c r="K41" s="13" t="s">
        <v>10</v>
      </c>
      <c r="L41" s="20">
        <f>(J30*57)/J41</f>
        <v>62.089285714285715</v>
      </c>
      <c r="M41" s="11"/>
      <c r="N41" s="11"/>
    </row>
    <row r="42" spans="2:14">
      <c r="B42" s="10" t="s">
        <v>13</v>
      </c>
      <c r="C42" s="26">
        <f>SUM(C38:C40)</f>
        <v>365</v>
      </c>
      <c r="D42" s="11" t="s">
        <v>14</v>
      </c>
      <c r="E42" s="11"/>
      <c r="F42" s="11"/>
      <c r="G42" s="11"/>
      <c r="I42" s="10" t="s">
        <v>3</v>
      </c>
      <c r="J42" s="27">
        <f>L35*(K31/100)</f>
        <v>211.14754098360655</v>
      </c>
      <c r="K42" s="13" t="s">
        <v>10</v>
      </c>
      <c r="L42" s="20">
        <f>(J31*57)/J42</f>
        <v>62.089285714285715</v>
      </c>
      <c r="M42" s="11"/>
      <c r="N42" s="11"/>
    </row>
    <row r="43" spans="2:14">
      <c r="B43" s="10"/>
      <c r="C43" s="11"/>
      <c r="D43" s="11"/>
      <c r="E43" s="11"/>
      <c r="F43" s="11"/>
      <c r="G43" s="11"/>
      <c r="I43" s="10"/>
      <c r="J43" s="27"/>
      <c r="K43" s="11"/>
      <c r="L43" s="11"/>
      <c r="M43" s="11"/>
      <c r="N43" s="11"/>
    </row>
    <row r="44" spans="2:14">
      <c r="B44" s="10"/>
      <c r="C44" s="11"/>
      <c r="D44" s="11"/>
      <c r="E44" s="11"/>
      <c r="F44" s="11"/>
      <c r="G44" s="11"/>
      <c r="I44" s="10" t="s">
        <v>13</v>
      </c>
      <c r="J44" s="26">
        <f>SUM(J39:J42)</f>
        <v>420</v>
      </c>
      <c r="K44" s="11" t="s">
        <v>14</v>
      </c>
      <c r="L44" s="11"/>
      <c r="M44" s="11"/>
      <c r="N44" s="11"/>
    </row>
    <row r="45" spans="2:14">
      <c r="B45" s="17"/>
      <c r="C45" s="18"/>
      <c r="D45" s="18"/>
      <c r="E45" s="18"/>
      <c r="F45" s="18"/>
      <c r="G45" s="18"/>
      <c r="I45" s="17"/>
      <c r="J45" s="18"/>
      <c r="K45" s="18"/>
      <c r="L45" s="18"/>
      <c r="M45" s="18"/>
      <c r="N45" s="18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D14" sqref="D14"/>
    </sheetView>
  </sheetViews>
  <sheetFormatPr defaultRowHeight="12.75"/>
  <cols>
    <col min="1" max="2" width="15.7109375" customWidth="1"/>
  </cols>
  <sheetData>
    <row r="1" spans="1:4" ht="33">
      <c r="A1" s="3" t="s">
        <v>7</v>
      </c>
      <c r="B1" s="3"/>
    </row>
    <row r="5" spans="1:4" ht="25.5">
      <c r="A5" s="1" t="s">
        <v>4</v>
      </c>
      <c r="B5" s="1"/>
    </row>
    <row r="6" spans="1:4">
      <c r="B6" s="4" t="s">
        <v>8</v>
      </c>
    </row>
    <row r="7" spans="1:4">
      <c r="A7" t="s">
        <v>0</v>
      </c>
      <c r="B7" s="6">
        <v>150</v>
      </c>
      <c r="C7" s="5">
        <f>B7/B10*100</f>
        <v>65.203216692023474</v>
      </c>
      <c r="D7" s="2" t="s">
        <v>2</v>
      </c>
    </row>
    <row r="8" spans="1:4">
      <c r="A8" t="s">
        <v>1</v>
      </c>
      <c r="B8" s="6">
        <v>80</v>
      </c>
      <c r="C8" s="5">
        <f>B8/B10*100</f>
        <v>34.775048902412522</v>
      </c>
      <c r="D8" t="s">
        <v>2</v>
      </c>
    </row>
    <row r="9" spans="1:4">
      <c r="A9" t="s">
        <v>3</v>
      </c>
      <c r="B9" s="6">
        <v>0.05</v>
      </c>
      <c r="C9" s="5">
        <f>B9/B10*100</f>
        <v>2.1734405564007825E-2</v>
      </c>
      <c r="D9" t="s">
        <v>2</v>
      </c>
    </row>
    <row r="10" spans="1:4">
      <c r="B10" s="6">
        <f>SUM(B7:B9)</f>
        <v>230.05</v>
      </c>
    </row>
    <row r="13" spans="1:4">
      <c r="A13" t="s">
        <v>5</v>
      </c>
      <c r="D13" s="7">
        <v>180</v>
      </c>
    </row>
    <row r="15" spans="1:4">
      <c r="A15" t="s">
        <v>0</v>
      </c>
      <c r="B15" s="5">
        <f>D13*(C7/100)</f>
        <v>117.36579004564224</v>
      </c>
    </row>
    <row r="16" spans="1:4">
      <c r="A16" t="s">
        <v>1</v>
      </c>
      <c r="B16" s="5">
        <f>D13*(C8/100)</f>
        <v>62.595088024342537</v>
      </c>
    </row>
    <row r="17" spans="1:2">
      <c r="A17" t="s">
        <v>3</v>
      </c>
      <c r="B17" s="5">
        <f>D13*(C9/100)</f>
        <v>3.9121930015214086E-2</v>
      </c>
    </row>
    <row r="19" spans="1:2">
      <c r="A19" t="s">
        <v>6</v>
      </c>
      <c r="B19" s="6">
        <f>SUM(B15:B17)</f>
        <v>180</v>
      </c>
    </row>
    <row r="23" spans="1:2" ht="25.5">
      <c r="A23" s="1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 Moffat</dc:creator>
  <cp:lastModifiedBy> </cp:lastModifiedBy>
  <cp:lastPrinted>2012-04-21T12:52:14Z</cp:lastPrinted>
  <dcterms:created xsi:type="dcterms:W3CDTF">2003-05-08T21:41:02Z</dcterms:created>
  <dcterms:modified xsi:type="dcterms:W3CDTF">2012-05-05T21:25:39Z</dcterms:modified>
</cp:coreProperties>
</file>